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0" windowHeight="13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3" i="1" l="1"/>
  <c r="L183" i="1"/>
  <c r="L175" i="1"/>
  <c r="L165" i="1"/>
  <c r="L156" i="1"/>
  <c r="L146" i="1"/>
  <c r="L137" i="1"/>
  <c r="L127" i="1"/>
  <c r="L118" i="1"/>
  <c r="L99" i="1"/>
  <c r="L89" i="1"/>
  <c r="L80" i="1"/>
  <c r="L70" i="1"/>
  <c r="L61" i="1"/>
  <c r="L51" i="1"/>
  <c r="L42" i="1"/>
  <c r="L32" i="1"/>
  <c r="L23" i="1"/>
  <c r="L13" i="1"/>
  <c r="A109" i="1"/>
  <c r="B194" i="1"/>
  <c r="A194" i="1"/>
  <c r="J193" i="1"/>
  <c r="I193" i="1"/>
  <c r="H193" i="1"/>
  <c r="G193" i="1"/>
  <c r="F193" i="1"/>
  <c r="B184" i="1"/>
  <c r="A184" i="1"/>
  <c r="J183" i="1"/>
  <c r="I183" i="1"/>
  <c r="H183" i="1"/>
  <c r="H194" i="1" s="1"/>
  <c r="G183" i="1"/>
  <c r="F183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38" i="1"/>
  <c r="J157" i="1"/>
  <c r="H176" i="1"/>
  <c r="J194" i="1"/>
  <c r="J119" i="1"/>
  <c r="G119" i="1"/>
  <c r="H43" i="1"/>
  <c r="F62" i="1"/>
  <c r="J62" i="1"/>
  <c r="F100" i="1"/>
  <c r="J100" i="1"/>
  <c r="G138" i="1"/>
  <c r="I157" i="1"/>
  <c r="G176" i="1"/>
  <c r="I194" i="1"/>
  <c r="L24" i="1"/>
  <c r="L62" i="1"/>
  <c r="L100" i="1"/>
  <c r="L138" i="1"/>
  <c r="L176" i="1"/>
  <c r="F43" i="1"/>
  <c r="J43" i="1"/>
  <c r="H62" i="1"/>
  <c r="F81" i="1"/>
  <c r="J81" i="1"/>
  <c r="H100" i="1"/>
  <c r="I138" i="1"/>
  <c r="G157" i="1"/>
  <c r="I176" i="1"/>
  <c r="G194" i="1"/>
  <c r="L43" i="1"/>
  <c r="L81" i="1"/>
  <c r="L119" i="1"/>
  <c r="L157" i="1"/>
  <c r="L194" i="1"/>
  <c r="I81" i="1"/>
  <c r="H81" i="1"/>
  <c r="G81" i="1"/>
  <c r="G62" i="1"/>
  <c r="F119" i="1"/>
  <c r="F138" i="1"/>
  <c r="F157" i="1"/>
  <c r="F176" i="1"/>
  <c r="F194" i="1"/>
  <c r="I24" i="1"/>
  <c r="F24" i="1"/>
  <c r="J24" i="1"/>
  <c r="H24" i="1"/>
  <c r="G24" i="1"/>
  <c r="L195" i="1" l="1"/>
  <c r="J195" i="1"/>
  <c r="H195" i="1"/>
  <c r="F195" i="1"/>
  <c r="I195" i="1"/>
  <c r="G195" i="1"/>
</calcChain>
</file>

<file path=xl/sharedStrings.xml><?xml version="1.0" encoding="utf-8"?>
<sst xmlns="http://schemas.openxmlformats.org/spreadsheetml/2006/main" count="302" uniqueCount="90">
  <si>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</si>
  <si>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</si>
  <si>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</si>
  <si>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</si>
  <si>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</si>
  <si>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</si>
  <si>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</si>
  <si>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</si>
  <si>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</si>
  <si>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</si>
  <si>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</si>
  <si>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</si>
  <si>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</si>
  <si>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</si>
  <si>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</si>
  <si>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</si>
  <si>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</si>
  <si>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</si>
  <si>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</si>
  <si>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</si>
  <si>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</si>
  <si>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</si>
  <si>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</si>
  <si>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</si>
  <si>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</si>
  <si>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</si>
  <si>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</si>
  <si>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</si>
  <si>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</si>
  <si>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</si>
  <si>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</si>
  <si>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</si>
  <si>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</si>
  <si>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</si>
  <si>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</si>
  <si>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</si>
  <si>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</si>
  <si>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</si>
  <si>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</si>
  <si>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"БК КОП"</t>
  </si>
  <si>
    <t>МБОУ Углегорская СОШ</t>
  </si>
  <si>
    <t>508-2004</t>
  </si>
  <si>
    <t>685-2004</t>
  </si>
  <si>
    <t>ПР</t>
  </si>
  <si>
    <t>214-2004</t>
  </si>
  <si>
    <t>ТТК-49</t>
  </si>
  <si>
    <t>516-2004</t>
  </si>
  <si>
    <t>ТТК-115</t>
  </si>
  <si>
    <t>ТТК-151</t>
  </si>
  <si>
    <t>692-2004</t>
  </si>
  <si>
    <t>ТТК-109</t>
  </si>
  <si>
    <t>ТТК-166</t>
  </si>
  <si>
    <t>ТТК-111</t>
  </si>
  <si>
    <t>Рыжкина Л.А.</t>
  </si>
  <si>
    <t>ТТК-174</t>
  </si>
  <si>
    <t>Картофельное пюре</t>
  </si>
  <si>
    <t>ТТК-167</t>
  </si>
  <si>
    <t>Хлеб пшеничный</t>
  </si>
  <si>
    <t>Кофейный напиток на молоке</t>
  </si>
  <si>
    <t>220-2004</t>
  </si>
  <si>
    <t>530-2004</t>
  </si>
  <si>
    <t>табл32</t>
  </si>
  <si>
    <t>Котлеты из птицы с соусом</t>
  </si>
  <si>
    <t>520-2004</t>
  </si>
  <si>
    <t>Биточки из птицы с соусом</t>
  </si>
  <si>
    <t>Каша пшеничная</t>
  </si>
  <si>
    <t>Икра свекольная</t>
  </si>
  <si>
    <t>Чай с сахаром</t>
  </si>
  <si>
    <t>Яблоки свежие</t>
  </si>
  <si>
    <t>Птица тушеная с овощами</t>
  </si>
  <si>
    <t>Макароны отварные</t>
  </si>
  <si>
    <t>Морковь тушеная</t>
  </si>
  <si>
    <t>Плов из курицы</t>
  </si>
  <si>
    <t>Огурцы соленые</t>
  </si>
  <si>
    <t>Жаркое по домашнему из птицы</t>
  </si>
  <si>
    <t>Кофейный напиток</t>
  </si>
  <si>
    <t>Капуста тушеная</t>
  </si>
  <si>
    <t>Свекла отварная</t>
  </si>
  <si>
    <t>Яйцо вареное с капустой тушеной</t>
  </si>
  <si>
    <t>Птица отварная с соусом</t>
  </si>
  <si>
    <t>Каша гречневая</t>
  </si>
  <si>
    <t>Свекла откарная</t>
  </si>
  <si>
    <t>Тефтели из птицы с соусом</t>
  </si>
  <si>
    <t>Компот из сухофруктов</t>
  </si>
  <si>
    <t>495-2018</t>
  </si>
  <si>
    <t>Рыба жаренная (минтай) с соусом</t>
  </si>
  <si>
    <t>265-2018</t>
  </si>
  <si>
    <t>Запеканка измакорон с творогом</t>
  </si>
  <si>
    <t>Молоко сгшущеное</t>
  </si>
  <si>
    <t>Шницель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</si>
</sst>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zoomScale="120" zoomScaleNormal="12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4" sqref="K18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40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101</v>
      </c>
      <c r="G6" s="40">
        <v>12.11</v>
      </c>
      <c r="H6" s="40">
        <v>15.53</v>
      </c>
      <c r="I6" s="40">
        <v>13.15</v>
      </c>
      <c r="J6" s="40">
        <v>242</v>
      </c>
      <c r="K6" s="41" t="s">
        <v>56</v>
      </c>
      <c r="L6" s="40">
        <v>50.34</v>
      </c>
    </row>
    <row r="7" spans="1:12" ht="15" x14ac:dyDescent="0.25">
      <c r="A7" s="23"/>
      <c r="B7" s="15"/>
      <c r="C7" s="11"/>
      <c r="D7" s="6" t="s">
        <v>29</v>
      </c>
      <c r="E7" s="42" t="s">
        <v>65</v>
      </c>
      <c r="F7" s="43">
        <v>150</v>
      </c>
      <c r="G7" s="43">
        <v>6.63</v>
      </c>
      <c r="H7" s="43">
        <v>4.4800000000000004</v>
      </c>
      <c r="I7" s="43">
        <v>39.03</v>
      </c>
      <c r="J7" s="43">
        <v>223.3</v>
      </c>
      <c r="K7" s="44" t="s">
        <v>41</v>
      </c>
      <c r="L7" s="43">
        <v>6.79</v>
      </c>
    </row>
    <row r="8" spans="1:12" ht="15" x14ac:dyDescent="0.25">
      <c r="A8" s="23"/>
      <c r="B8" s="15"/>
      <c r="C8" s="11"/>
      <c r="D8" s="7" t="s">
        <v>22</v>
      </c>
      <c r="E8" s="42" t="s">
        <v>58</v>
      </c>
      <c r="F8" s="43">
        <v>180</v>
      </c>
      <c r="G8" s="43">
        <v>3.51</v>
      </c>
      <c r="H8" s="43">
        <v>2.61</v>
      </c>
      <c r="I8" s="43">
        <v>10.08</v>
      </c>
      <c r="J8" s="43">
        <v>77.400000000000006</v>
      </c>
      <c r="K8" s="44" t="s">
        <v>49</v>
      </c>
      <c r="L8" s="43">
        <v>16.54</v>
      </c>
    </row>
    <row r="9" spans="1:12" ht="15" x14ac:dyDescent="0.25">
      <c r="A9" s="23"/>
      <c r="B9" s="15"/>
      <c r="C9" s="11"/>
      <c r="D9" s="7" t="s">
        <v>23</v>
      </c>
      <c r="E9" s="42" t="s">
        <v>57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70.5</v>
      </c>
      <c r="K9" s="44" t="s">
        <v>43</v>
      </c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66</v>
      </c>
      <c r="F11" s="43">
        <v>60</v>
      </c>
      <c r="G11" s="43">
        <v>0.66</v>
      </c>
      <c r="H11" s="43">
        <v>1.48</v>
      </c>
      <c r="I11" s="43">
        <v>4.45</v>
      </c>
      <c r="J11" s="43">
        <v>36.24</v>
      </c>
      <c r="K11" s="44" t="s">
        <v>59</v>
      </c>
      <c r="L11" s="43">
        <v>8.08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521</v>
      </c>
      <c r="G13" s="19">
        <f t="shared" ref="G13:J13" si="0">SUM(G6:G12)</f>
        <v>25.19</v>
      </c>
      <c r="H13" s="19">
        <f t="shared" si="0"/>
        <v>24.339999999999996</v>
      </c>
      <c r="I13" s="19">
        <f t="shared" si="0"/>
        <v>81.47</v>
      </c>
      <c r="J13" s="19">
        <f t="shared" si="0"/>
        <v>649.44000000000005</v>
      </c>
      <c r="K13" s="25"/>
      <c r="L13" s="19">
        <f t="shared" ref="L13" si="1">SUM(L6:L12)</f>
        <v>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521</v>
      </c>
      <c r="G24" s="32">
        <f t="shared" ref="G24:J24" si="4">G13+G23</f>
        <v>25.19</v>
      </c>
      <c r="H24" s="32">
        <f t="shared" si="4"/>
        <v>24.339999999999996</v>
      </c>
      <c r="I24" s="32">
        <f t="shared" si="4"/>
        <v>81.47</v>
      </c>
      <c r="J24" s="32">
        <f t="shared" si="4"/>
        <v>649.44000000000005</v>
      </c>
      <c r="K24" s="32"/>
      <c r="L24" s="32">
        <f t="shared" ref="L24" si="5">L13+L23</f>
        <v>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82</v>
      </c>
      <c r="F25" s="40">
        <v>136</v>
      </c>
      <c r="G25" s="40">
        <v>14.38</v>
      </c>
      <c r="H25" s="40">
        <v>17.690000000000001</v>
      </c>
      <c r="I25" s="40">
        <v>19.760000000000002</v>
      </c>
      <c r="J25" s="40">
        <v>188.4</v>
      </c>
      <c r="K25" s="41" t="s">
        <v>54</v>
      </c>
      <c r="L25" s="40">
        <v>44.77</v>
      </c>
    </row>
    <row r="26" spans="1:12" ht="15" x14ac:dyDescent="0.25">
      <c r="A26" s="14"/>
      <c r="B26" s="15"/>
      <c r="C26" s="11"/>
      <c r="D26" s="6" t="s">
        <v>29</v>
      </c>
      <c r="E26" s="42" t="s">
        <v>55</v>
      </c>
      <c r="F26" s="43">
        <v>150</v>
      </c>
      <c r="G26" s="43">
        <v>3.17</v>
      </c>
      <c r="H26" s="43">
        <v>6.77</v>
      </c>
      <c r="I26" s="43">
        <v>21.93</v>
      </c>
      <c r="J26" s="43">
        <v>163.66999999999999</v>
      </c>
      <c r="K26" s="44" t="s">
        <v>51</v>
      </c>
      <c r="L26" s="43">
        <v>21.5</v>
      </c>
    </row>
    <row r="27" spans="1:12" ht="15" x14ac:dyDescent="0.25">
      <c r="A27" s="14"/>
      <c r="B27" s="15"/>
      <c r="C27" s="11"/>
      <c r="D27" s="7" t="s">
        <v>22</v>
      </c>
      <c r="E27" s="42" t="s">
        <v>67</v>
      </c>
      <c r="F27" s="43">
        <v>189</v>
      </c>
      <c r="G27" s="43">
        <v>0.18</v>
      </c>
      <c r="H27" s="43">
        <v>0</v>
      </c>
      <c r="I27" s="43">
        <v>13.53</v>
      </c>
      <c r="J27" s="43">
        <v>54.99</v>
      </c>
      <c r="K27" s="44" t="s">
        <v>42</v>
      </c>
      <c r="L27" s="43">
        <v>1.78</v>
      </c>
    </row>
    <row r="28" spans="1:12" ht="15" x14ac:dyDescent="0.25">
      <c r="A28" s="14"/>
      <c r="B28" s="15"/>
      <c r="C28" s="11"/>
      <c r="D28" s="7" t="s">
        <v>23</v>
      </c>
      <c r="E28" s="42" t="s">
        <v>57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70.5</v>
      </c>
      <c r="K28" s="44" t="s">
        <v>43</v>
      </c>
      <c r="L28" s="43">
        <v>2.25</v>
      </c>
    </row>
    <row r="29" spans="1:12" ht="15" x14ac:dyDescent="0.25">
      <c r="A29" s="14"/>
      <c r="B29" s="15"/>
      <c r="C29" s="11"/>
      <c r="D29" s="7" t="s">
        <v>24</v>
      </c>
      <c r="E29" s="42" t="s">
        <v>68</v>
      </c>
      <c r="F29" s="43">
        <v>100</v>
      </c>
      <c r="G29" s="43">
        <v>0.4</v>
      </c>
      <c r="H29" s="43">
        <v>0.4</v>
      </c>
      <c r="I29" s="43">
        <v>9.9</v>
      </c>
      <c r="J29" s="43">
        <v>47.53</v>
      </c>
      <c r="K29" s="44" t="s">
        <v>43</v>
      </c>
      <c r="L29" s="43">
        <v>13.7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605</v>
      </c>
      <c r="G32" s="19">
        <f t="shared" ref="G32" si="6">SUM(G25:G31)</f>
        <v>20.41</v>
      </c>
      <c r="H32" s="19">
        <f t="shared" ref="H32" si="7">SUM(H25:H31)</f>
        <v>25.099999999999998</v>
      </c>
      <c r="I32" s="19">
        <f t="shared" ref="I32" si="8">SUM(I25:I31)</f>
        <v>79.88000000000001</v>
      </c>
      <c r="J32" s="19">
        <f t="shared" ref="J32:L32" si="9">SUM(J25:J31)</f>
        <v>525.09</v>
      </c>
      <c r="K32" s="25"/>
      <c r="L32" s="19">
        <f t="shared" si="9"/>
        <v>84.000000000000014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5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605</v>
      </c>
      <c r="G43" s="32">
        <f t="shared" ref="G43" si="14">G32+G42</f>
        <v>20.41</v>
      </c>
      <c r="H43" s="32">
        <f t="shared" ref="H43" si="15">H32+H42</f>
        <v>25.099999999999998</v>
      </c>
      <c r="I43" s="32">
        <f t="shared" ref="I43" si="16">I32+I42</f>
        <v>79.88000000000001</v>
      </c>
      <c r="J43" s="32">
        <f t="shared" ref="J43:L43" si="17">J32+J42</f>
        <v>525.09</v>
      </c>
      <c r="K43" s="32"/>
      <c r="L43" s="32">
        <f t="shared" si="17"/>
        <v>84.000000000000014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150</v>
      </c>
      <c r="G44" s="40">
        <v>22.23</v>
      </c>
      <c r="H44" s="40">
        <v>27.63</v>
      </c>
      <c r="I44" s="40">
        <v>13.08</v>
      </c>
      <c r="J44" s="40">
        <v>350.4</v>
      </c>
      <c r="K44" s="41" t="s">
        <v>45</v>
      </c>
      <c r="L44" s="40">
        <v>58.06</v>
      </c>
    </row>
    <row r="45" spans="1:12" ht="15" x14ac:dyDescent="0.25">
      <c r="A45" s="23"/>
      <c r="B45" s="15"/>
      <c r="C45" s="11"/>
      <c r="D45" s="6" t="s">
        <v>29</v>
      </c>
      <c r="E45" s="42" t="s">
        <v>70</v>
      </c>
      <c r="F45" s="43">
        <v>150</v>
      </c>
      <c r="G45" s="43">
        <v>5.59</v>
      </c>
      <c r="H45" s="43">
        <v>4.4000000000000004</v>
      </c>
      <c r="I45" s="43">
        <v>35.71</v>
      </c>
      <c r="J45" s="43">
        <v>205.5</v>
      </c>
      <c r="K45" s="44" t="s">
        <v>46</v>
      </c>
      <c r="L45" s="43">
        <v>10.15</v>
      </c>
    </row>
    <row r="46" spans="1:12" ht="15" x14ac:dyDescent="0.25">
      <c r="A46" s="23"/>
      <c r="B46" s="15"/>
      <c r="C46" s="11"/>
      <c r="D46" s="7" t="s">
        <v>22</v>
      </c>
      <c r="E46" s="42" t="s">
        <v>83</v>
      </c>
      <c r="F46" s="43">
        <v>180</v>
      </c>
      <c r="G46" s="43">
        <v>0.4</v>
      </c>
      <c r="H46" s="43">
        <v>0.02</v>
      </c>
      <c r="I46" s="43">
        <v>25</v>
      </c>
      <c r="J46" s="43">
        <v>102</v>
      </c>
      <c r="K46" s="44" t="s">
        <v>84</v>
      </c>
      <c r="L46" s="43">
        <v>5.38</v>
      </c>
    </row>
    <row r="47" spans="1:12" ht="15" x14ac:dyDescent="0.25">
      <c r="A47" s="23"/>
      <c r="B47" s="15"/>
      <c r="C47" s="11"/>
      <c r="D47" s="7" t="s">
        <v>23</v>
      </c>
      <c r="E47" s="42" t="s">
        <v>57</v>
      </c>
      <c r="F47" s="43">
        <v>34</v>
      </c>
      <c r="G47" s="43">
        <v>2.62</v>
      </c>
      <c r="H47" s="43">
        <v>0.28000000000000003</v>
      </c>
      <c r="I47" s="43">
        <v>16.89</v>
      </c>
      <c r="J47" s="43">
        <v>80.66</v>
      </c>
      <c r="K47" s="44" t="s">
        <v>43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71</v>
      </c>
      <c r="F49" s="43">
        <v>60</v>
      </c>
      <c r="G49" s="43">
        <v>0.66</v>
      </c>
      <c r="H49" s="43">
        <v>1.48</v>
      </c>
      <c r="I49" s="43">
        <v>4.46</v>
      </c>
      <c r="J49" s="43">
        <v>36.21</v>
      </c>
      <c r="K49" s="44" t="s">
        <v>60</v>
      </c>
      <c r="L49" s="43">
        <v>7.91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574</v>
      </c>
      <c r="G51" s="19">
        <f t="shared" ref="G51" si="18">SUM(G44:G50)</f>
        <v>31.5</v>
      </c>
      <c r="H51" s="19">
        <f t="shared" ref="H51" si="19">SUM(H44:H50)</f>
        <v>33.81</v>
      </c>
      <c r="I51" s="19">
        <f t="shared" ref="I51" si="20">SUM(I44:I50)</f>
        <v>95.139999999999986</v>
      </c>
      <c r="J51" s="19">
        <f t="shared" ref="J51:L51" si="21">SUM(J44:J50)</f>
        <v>774.77</v>
      </c>
      <c r="K51" s="25"/>
      <c r="L51" s="19">
        <f t="shared" si="21"/>
        <v>84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574</v>
      </c>
      <c r="G62" s="32">
        <f t="shared" ref="G62" si="26">G51+G61</f>
        <v>31.5</v>
      </c>
      <c r="H62" s="32">
        <f t="shared" ref="H62" si="27">H51+H61</f>
        <v>33.81</v>
      </c>
      <c r="I62" s="32">
        <f t="shared" ref="I62" si="28">I51+I61</f>
        <v>95.139999999999986</v>
      </c>
      <c r="J62" s="32">
        <f t="shared" ref="J62:L62" si="29">J51+J61</f>
        <v>774.77</v>
      </c>
      <c r="K62" s="32"/>
      <c r="L62" s="32">
        <f t="shared" si="29"/>
        <v>84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240</v>
      </c>
      <c r="G63" s="40">
        <v>29.46</v>
      </c>
      <c r="H63" s="40">
        <v>34.409999999999997</v>
      </c>
      <c r="I63" s="40">
        <v>58.56</v>
      </c>
      <c r="J63" s="40">
        <v>729</v>
      </c>
      <c r="K63" s="41" t="s">
        <v>47</v>
      </c>
      <c r="L63" s="40">
        <v>66.53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189</v>
      </c>
      <c r="G65" s="43">
        <v>0.18</v>
      </c>
      <c r="H65" s="43">
        <v>0</v>
      </c>
      <c r="I65" s="43">
        <v>13.53</v>
      </c>
      <c r="J65" s="43">
        <v>54.99</v>
      </c>
      <c r="K65" s="44" t="s">
        <v>42</v>
      </c>
      <c r="L65" s="43">
        <v>1.78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25</v>
      </c>
      <c r="G66" s="43">
        <v>1.93</v>
      </c>
      <c r="H66" s="43">
        <v>0.21</v>
      </c>
      <c r="I66" s="43">
        <v>12.49</v>
      </c>
      <c r="J66" s="43">
        <v>59.6</v>
      </c>
      <c r="K66" s="44" t="s">
        <v>43</v>
      </c>
      <c r="L66" s="43">
        <v>1.71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73</v>
      </c>
      <c r="F68" s="43">
        <v>60</v>
      </c>
      <c r="G68" s="43">
        <v>4.04</v>
      </c>
      <c r="H68" s="43">
        <v>0.56000000000000005</v>
      </c>
      <c r="I68" s="43">
        <v>1.08</v>
      </c>
      <c r="J68" s="43">
        <v>9.32</v>
      </c>
      <c r="K68" s="44" t="s">
        <v>43</v>
      </c>
      <c r="L68" s="43">
        <v>13.98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514</v>
      </c>
      <c r="G70" s="19">
        <f t="shared" ref="G70" si="30">SUM(G63:G69)</f>
        <v>35.61</v>
      </c>
      <c r="H70" s="19">
        <f t="shared" ref="H70" si="31">SUM(H63:H69)</f>
        <v>35.18</v>
      </c>
      <c r="I70" s="19">
        <f t="shared" ref="I70" si="32">SUM(I63:I69)</f>
        <v>85.66</v>
      </c>
      <c r="J70" s="19">
        <f t="shared" ref="J70:L70" si="33">SUM(J63:J69)</f>
        <v>852.91000000000008</v>
      </c>
      <c r="K70" s="25"/>
      <c r="L70" s="19">
        <f t="shared" si="33"/>
        <v>84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514</v>
      </c>
      <c r="G81" s="32">
        <f t="shared" ref="G81" si="38">G70+G80</f>
        <v>35.61</v>
      </c>
      <c r="H81" s="32">
        <f t="shared" ref="H81" si="39">H70+H80</f>
        <v>35.18</v>
      </c>
      <c r="I81" s="32">
        <f t="shared" ref="I81" si="40">I70+I80</f>
        <v>85.66</v>
      </c>
      <c r="J81" s="32">
        <f t="shared" ref="J81:L81" si="41">J70+J80</f>
        <v>852.91000000000008</v>
      </c>
      <c r="K81" s="32"/>
      <c r="L81" s="32">
        <f t="shared" si="41"/>
        <v>84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270</v>
      </c>
      <c r="G82" s="40">
        <v>26.2</v>
      </c>
      <c r="H82" s="40">
        <v>27.31</v>
      </c>
      <c r="I82" s="40">
        <v>36.65</v>
      </c>
      <c r="J82" s="40">
        <v>455</v>
      </c>
      <c r="K82" s="41" t="s">
        <v>48</v>
      </c>
      <c r="L82" s="40">
        <v>74.16</v>
      </c>
    </row>
    <row r="83" spans="1:12" ht="15" x14ac:dyDescent="0.2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189</v>
      </c>
      <c r="G84" s="43">
        <v>0.01</v>
      </c>
      <c r="H84" s="43">
        <v>0.04</v>
      </c>
      <c r="I84" s="43">
        <v>17.899999999999999</v>
      </c>
      <c r="J84" s="43">
        <v>72.3</v>
      </c>
      <c r="K84" s="44" t="s">
        <v>49</v>
      </c>
      <c r="L84" s="43">
        <v>1.78</v>
      </c>
    </row>
    <row r="85" spans="1:12" ht="15" x14ac:dyDescent="0.25">
      <c r="A85" s="23"/>
      <c r="B85" s="15"/>
      <c r="C85" s="11"/>
      <c r="D85" s="7" t="s">
        <v>23</v>
      </c>
      <c r="E85" s="42" t="s">
        <v>57</v>
      </c>
      <c r="F85" s="43">
        <v>26</v>
      </c>
      <c r="G85" s="43">
        <v>2</v>
      </c>
      <c r="H85" s="43">
        <v>0.21</v>
      </c>
      <c r="I85" s="43">
        <v>12.9</v>
      </c>
      <c r="J85" s="43">
        <v>61.59</v>
      </c>
      <c r="K85" s="44" t="s">
        <v>43</v>
      </c>
      <c r="L85" s="43">
        <v>1.92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81</v>
      </c>
      <c r="F87" s="43">
        <v>60</v>
      </c>
      <c r="G87" s="43">
        <v>0.62</v>
      </c>
      <c r="H87" s="43">
        <v>0</v>
      </c>
      <c r="I87" s="43">
        <v>3.9</v>
      </c>
      <c r="J87" s="43">
        <v>18.71</v>
      </c>
      <c r="K87" s="44" t="s">
        <v>61</v>
      </c>
      <c r="L87" s="43">
        <v>6.14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28.830000000000002</v>
      </c>
      <c r="H89" s="19">
        <f t="shared" ref="H89" si="43">SUM(H82:H88)</f>
        <v>27.56</v>
      </c>
      <c r="I89" s="19">
        <f t="shared" ref="I89" si="44">SUM(I82:I88)</f>
        <v>71.350000000000009</v>
      </c>
      <c r="J89" s="19">
        <f t="shared" ref="J89:L89" si="45">SUM(J82:J88)</f>
        <v>607.6</v>
      </c>
      <c r="K89" s="25"/>
      <c r="L89" s="19">
        <f t="shared" si="45"/>
        <v>84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545</v>
      </c>
      <c r="G100" s="32">
        <f t="shared" ref="G100" si="50">G89+G99</f>
        <v>28.830000000000002</v>
      </c>
      <c r="H100" s="32">
        <f t="shared" ref="H100" si="51">H89+H99</f>
        <v>27.56</v>
      </c>
      <c r="I100" s="32">
        <f t="shared" ref="I100" si="52">I89+I99</f>
        <v>71.350000000000009</v>
      </c>
      <c r="J100" s="32">
        <f t="shared" ref="J100:L100" si="53">J89+J99</f>
        <v>607.6</v>
      </c>
      <c r="K100" s="32"/>
      <c r="L100" s="32">
        <f t="shared" si="53"/>
        <v>84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101</v>
      </c>
      <c r="G101" s="40">
        <v>17.78</v>
      </c>
      <c r="H101" s="40">
        <v>19.420000000000002</v>
      </c>
      <c r="I101" s="40">
        <v>25.79</v>
      </c>
      <c r="J101" s="40">
        <v>265.06</v>
      </c>
      <c r="K101" s="41" t="s">
        <v>50</v>
      </c>
      <c r="L101" s="40">
        <v>52.33</v>
      </c>
    </row>
    <row r="102" spans="1:12" ht="15" x14ac:dyDescent="0.25">
      <c r="A102" s="23"/>
      <c r="B102" s="15"/>
      <c r="C102" s="11"/>
      <c r="D102" s="6" t="s">
        <v>29</v>
      </c>
      <c r="E102" s="42" t="s">
        <v>55</v>
      </c>
      <c r="F102" s="43">
        <v>150</v>
      </c>
      <c r="G102" s="43">
        <v>2.59</v>
      </c>
      <c r="H102" s="51">
        <v>4.29</v>
      </c>
      <c r="I102" s="43">
        <v>20.8</v>
      </c>
      <c r="J102" s="43">
        <v>132.80000000000001</v>
      </c>
      <c r="K102" s="44" t="s">
        <v>51</v>
      </c>
      <c r="L102" s="43">
        <v>21.5</v>
      </c>
    </row>
    <row r="103" spans="1:12" ht="15" x14ac:dyDescent="0.25">
      <c r="A103" s="23"/>
      <c r="B103" s="15"/>
      <c r="C103" s="11"/>
      <c r="D103" s="7" t="s">
        <v>22</v>
      </c>
      <c r="E103" s="42" t="s">
        <v>67</v>
      </c>
      <c r="F103" s="43">
        <v>189</v>
      </c>
      <c r="G103" s="43">
        <v>0.18</v>
      </c>
      <c r="H103" s="43">
        <v>0</v>
      </c>
      <c r="I103" s="43">
        <v>13.53</v>
      </c>
      <c r="J103" s="43">
        <v>54.99</v>
      </c>
      <c r="K103" s="44" t="s">
        <v>42</v>
      </c>
      <c r="L103" s="43">
        <v>1.78</v>
      </c>
    </row>
    <row r="104" spans="1:12" ht="15" x14ac:dyDescent="0.25">
      <c r="A104" s="23"/>
      <c r="B104" s="15"/>
      <c r="C104" s="11"/>
      <c r="D104" s="7" t="s">
        <v>23</v>
      </c>
      <c r="E104" s="42" t="s">
        <v>57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70.5</v>
      </c>
      <c r="K104" s="44" t="s">
        <v>43</v>
      </c>
      <c r="L104" s="43">
        <v>2.25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26</v>
      </c>
      <c r="E107" s="42" t="s">
        <v>77</v>
      </c>
      <c r="F107" s="43">
        <v>60</v>
      </c>
      <c r="G107" s="43">
        <v>0.62</v>
      </c>
      <c r="H107" s="43">
        <v>0</v>
      </c>
      <c r="I107" s="43">
        <v>3.9</v>
      </c>
      <c r="J107" s="43">
        <v>18.71</v>
      </c>
      <c r="K107" s="44" t="s">
        <v>61</v>
      </c>
      <c r="L107" s="43">
        <v>6.14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23.450000000000003</v>
      </c>
      <c r="H108" s="19">
        <f t="shared" si="54"/>
        <v>23.95</v>
      </c>
      <c r="I108" s="19">
        <f t="shared" si="54"/>
        <v>78.780000000000015</v>
      </c>
      <c r="J108" s="19">
        <f t="shared" si="54"/>
        <v>542.06000000000006</v>
      </c>
      <c r="K108" s="25"/>
      <c r="L108" s="19">
        <v>84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530</v>
      </c>
      <c r="G119" s="32">
        <f t="shared" ref="G119" si="57">G108+G118</f>
        <v>23.450000000000003</v>
      </c>
      <c r="H119" s="32">
        <f t="shared" ref="H119" si="58">H108+H118</f>
        <v>23.95</v>
      </c>
      <c r="I119" s="32">
        <f t="shared" ref="I119" si="59">I108+I118</f>
        <v>78.780000000000015</v>
      </c>
      <c r="J119" s="32">
        <f t="shared" ref="J119:L119" si="60">J108+J118</f>
        <v>542.06000000000006</v>
      </c>
      <c r="K119" s="32"/>
      <c r="L119" s="32">
        <f t="shared" si="60"/>
        <v>84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13.06</v>
      </c>
      <c r="H120" s="40">
        <v>11.91</v>
      </c>
      <c r="I120" s="40">
        <v>38.79</v>
      </c>
      <c r="J120" s="40">
        <v>262</v>
      </c>
      <c r="K120" s="41" t="s">
        <v>86</v>
      </c>
      <c r="L120" s="40">
        <v>42.33</v>
      </c>
    </row>
    <row r="121" spans="1:12" ht="15" x14ac:dyDescent="0.25">
      <c r="A121" s="14"/>
      <c r="B121" s="15"/>
      <c r="C121" s="11"/>
      <c r="D121" s="6" t="s">
        <v>29</v>
      </c>
      <c r="E121" s="42" t="s">
        <v>78</v>
      </c>
      <c r="F121" s="43">
        <v>120</v>
      </c>
      <c r="G121" s="43">
        <v>6.45</v>
      </c>
      <c r="H121" s="43">
        <v>6.53</v>
      </c>
      <c r="I121" s="43">
        <v>6.09</v>
      </c>
      <c r="J121" s="43">
        <v>205.4</v>
      </c>
      <c r="K121" s="44" t="s">
        <v>44</v>
      </c>
      <c r="L121" s="43">
        <v>26.6</v>
      </c>
    </row>
    <row r="122" spans="1:12" ht="15" x14ac:dyDescent="0.25">
      <c r="A122" s="14"/>
      <c r="B122" s="15"/>
      <c r="C122" s="11"/>
      <c r="D122" s="7" t="s">
        <v>22</v>
      </c>
      <c r="E122" s="42" t="s">
        <v>75</v>
      </c>
      <c r="F122" s="43">
        <v>180</v>
      </c>
      <c r="G122" s="43">
        <v>0.01</v>
      </c>
      <c r="H122" s="43">
        <v>0.04</v>
      </c>
      <c r="I122" s="43">
        <v>17.899999999999999</v>
      </c>
      <c r="J122" s="43">
        <v>72.3</v>
      </c>
      <c r="K122" s="44" t="s">
        <v>49</v>
      </c>
      <c r="L122" s="43">
        <v>1.78</v>
      </c>
    </row>
    <row r="123" spans="1:12" ht="15" x14ac:dyDescent="0.25">
      <c r="A123" s="14"/>
      <c r="B123" s="15"/>
      <c r="C123" s="11"/>
      <c r="D123" s="7" t="s">
        <v>23</v>
      </c>
      <c r="E123" s="42" t="s">
        <v>57</v>
      </c>
      <c r="F123" s="43">
        <v>40</v>
      </c>
      <c r="G123" s="43">
        <v>3.06</v>
      </c>
      <c r="H123" s="43">
        <v>0.33</v>
      </c>
      <c r="I123" s="43">
        <v>19.78</v>
      </c>
      <c r="J123" s="43">
        <v>94.47</v>
      </c>
      <c r="K123" s="44" t="s">
        <v>43</v>
      </c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88</v>
      </c>
      <c r="F125" s="43">
        <v>32</v>
      </c>
      <c r="G125" s="43">
        <v>2.3199999999999998</v>
      </c>
      <c r="H125" s="43">
        <v>2.72</v>
      </c>
      <c r="I125" s="43">
        <v>17.809999999999999</v>
      </c>
      <c r="J125" s="43">
        <v>105.29</v>
      </c>
      <c r="K125" s="44" t="s">
        <v>43</v>
      </c>
      <c r="L125" s="43">
        <v>10.29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572</v>
      </c>
      <c r="G127" s="19">
        <f t="shared" ref="G127:J127" si="61">SUM(G120:G126)</f>
        <v>24.900000000000002</v>
      </c>
      <c r="H127" s="19">
        <f t="shared" si="61"/>
        <v>21.529999999999998</v>
      </c>
      <c r="I127" s="19">
        <f t="shared" si="61"/>
        <v>100.37</v>
      </c>
      <c r="J127" s="19">
        <f t="shared" si="61"/>
        <v>739.45999999999992</v>
      </c>
      <c r="K127" s="25"/>
      <c r="L127" s="19">
        <f t="shared" ref="L127" si="62">SUM(L120:L126)</f>
        <v>84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572</v>
      </c>
      <c r="G138" s="32">
        <f t="shared" ref="G138" si="65">G127+G137</f>
        <v>24.900000000000002</v>
      </c>
      <c r="H138" s="32">
        <f t="shared" ref="H138" si="66">H127+H137</f>
        <v>21.529999999999998</v>
      </c>
      <c r="I138" s="32">
        <f t="shared" ref="I138" si="67">I127+I137</f>
        <v>100.37</v>
      </c>
      <c r="J138" s="32">
        <f t="shared" ref="J138:L138" si="68">J127+J137</f>
        <v>739.45999999999992</v>
      </c>
      <c r="K138" s="32"/>
      <c r="L138" s="32">
        <f t="shared" si="68"/>
        <v>84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106</v>
      </c>
      <c r="G139" s="40">
        <v>15.43</v>
      </c>
      <c r="H139" s="40">
        <v>19.79</v>
      </c>
      <c r="I139" s="40">
        <v>16.760000000000002</v>
      </c>
      <c r="J139" s="40">
        <v>308.33999999999997</v>
      </c>
      <c r="K139" s="41" t="s">
        <v>56</v>
      </c>
      <c r="L139" s="40">
        <v>50.56</v>
      </c>
    </row>
    <row r="140" spans="1:12" ht="15" x14ac:dyDescent="0.25">
      <c r="A140" s="23"/>
      <c r="B140" s="15"/>
      <c r="C140" s="11"/>
      <c r="D140" s="6" t="s">
        <v>29</v>
      </c>
      <c r="E140" s="42" t="s">
        <v>55</v>
      </c>
      <c r="F140" s="43">
        <v>150</v>
      </c>
      <c r="G140" s="43">
        <v>2.6</v>
      </c>
      <c r="H140" s="43">
        <v>4.3099999999999996</v>
      </c>
      <c r="I140" s="43">
        <v>20.92</v>
      </c>
      <c r="J140" s="43">
        <v>133.47</v>
      </c>
      <c r="K140" s="44" t="s">
        <v>51</v>
      </c>
      <c r="L140" s="43">
        <v>21.5</v>
      </c>
    </row>
    <row r="141" spans="1:12" ht="15" x14ac:dyDescent="0.25">
      <c r="A141" s="23"/>
      <c r="B141" s="15"/>
      <c r="C141" s="11"/>
      <c r="D141" s="7" t="s">
        <v>22</v>
      </c>
      <c r="E141" s="42" t="s">
        <v>67</v>
      </c>
      <c r="F141" s="43">
        <v>189</v>
      </c>
      <c r="G141" s="43">
        <v>0.18</v>
      </c>
      <c r="H141" s="43">
        <v>0</v>
      </c>
      <c r="I141" s="43">
        <v>13.53</v>
      </c>
      <c r="J141" s="43">
        <v>54.99</v>
      </c>
      <c r="K141" s="44" t="s">
        <v>42</v>
      </c>
      <c r="L141" s="43">
        <v>1.78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57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70.5</v>
      </c>
      <c r="K142" s="44" t="s">
        <v>43</v>
      </c>
      <c r="L142" s="43">
        <v>2.25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71</v>
      </c>
      <c r="F144" s="43">
        <v>60</v>
      </c>
      <c r="G144" s="43">
        <v>0.66</v>
      </c>
      <c r="H144" s="43">
        <v>1.48</v>
      </c>
      <c r="I144" s="43">
        <v>4.46</v>
      </c>
      <c r="J144" s="43">
        <v>36.21</v>
      </c>
      <c r="K144" s="44" t="s">
        <v>60</v>
      </c>
      <c r="L144" s="43">
        <v>7.91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69">SUM(G139:G145)</f>
        <v>21.150000000000002</v>
      </c>
      <c r="H146" s="19">
        <f t="shared" si="69"/>
        <v>25.819999999999997</v>
      </c>
      <c r="I146" s="19">
        <f t="shared" si="69"/>
        <v>70.430000000000007</v>
      </c>
      <c r="J146" s="19">
        <f t="shared" si="69"/>
        <v>603.51</v>
      </c>
      <c r="K146" s="25"/>
      <c r="L146" s="19">
        <f t="shared" ref="L146" si="70">SUM(L139:L145)</f>
        <v>84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535</v>
      </c>
      <c r="G157" s="32">
        <f t="shared" ref="G157" si="73">G146+G156</f>
        <v>21.150000000000002</v>
      </c>
      <c r="H157" s="32">
        <f t="shared" ref="H157" si="74">H146+H156</f>
        <v>25.819999999999997</v>
      </c>
      <c r="I157" s="32">
        <f t="shared" ref="I157" si="75">I146+I156</f>
        <v>70.430000000000007</v>
      </c>
      <c r="J157" s="32">
        <f t="shared" ref="J157:L157" si="76">J146+J156</f>
        <v>603.51</v>
      </c>
      <c r="K157" s="32"/>
      <c r="L157" s="32">
        <f t="shared" si="76"/>
        <v>84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126</v>
      </c>
      <c r="G158" s="40">
        <v>21.89</v>
      </c>
      <c r="H158" s="40">
        <v>18.82</v>
      </c>
      <c r="I158" s="40">
        <v>6.51</v>
      </c>
      <c r="J158" s="40">
        <v>258.7</v>
      </c>
      <c r="K158" s="41" t="s">
        <v>52</v>
      </c>
      <c r="L158" s="40">
        <v>54.51</v>
      </c>
    </row>
    <row r="159" spans="1:12" ht="15" x14ac:dyDescent="0.25">
      <c r="A159" s="23"/>
      <c r="B159" s="15"/>
      <c r="C159" s="11"/>
      <c r="D159" s="6" t="s">
        <v>29</v>
      </c>
      <c r="E159" s="42" t="s">
        <v>70</v>
      </c>
      <c r="F159" s="43">
        <v>150</v>
      </c>
      <c r="G159" s="43">
        <v>5.56</v>
      </c>
      <c r="H159" s="43">
        <v>4.37</v>
      </c>
      <c r="I159" s="43">
        <v>35.5</v>
      </c>
      <c r="J159" s="43">
        <v>204.3</v>
      </c>
      <c r="K159" s="44" t="s">
        <v>46</v>
      </c>
      <c r="L159" s="43">
        <v>10.15</v>
      </c>
    </row>
    <row r="160" spans="1:12" ht="15" x14ac:dyDescent="0.25">
      <c r="A160" s="23"/>
      <c r="B160" s="15"/>
      <c r="C160" s="11"/>
      <c r="D160" s="7" t="s">
        <v>22</v>
      </c>
      <c r="E160" s="42" t="s">
        <v>75</v>
      </c>
      <c r="F160" s="43">
        <v>180</v>
      </c>
      <c r="G160" s="43">
        <v>0.01</v>
      </c>
      <c r="H160" s="43">
        <v>0.04</v>
      </c>
      <c r="I160" s="43">
        <v>17.899999999999999</v>
      </c>
      <c r="J160" s="43">
        <v>72.3</v>
      </c>
      <c r="K160" s="44" t="s">
        <v>49</v>
      </c>
      <c r="L160" s="43">
        <v>3.11</v>
      </c>
    </row>
    <row r="161" spans="1:12" ht="15" x14ac:dyDescent="0.25">
      <c r="A161" s="23"/>
      <c r="B161" s="15"/>
      <c r="C161" s="11"/>
      <c r="D161" s="7" t="s">
        <v>23</v>
      </c>
      <c r="E161" s="42" t="s">
        <v>57</v>
      </c>
      <c r="F161" s="43">
        <v>30</v>
      </c>
      <c r="G161" s="43">
        <v>2.2799999999999998</v>
      </c>
      <c r="H161" s="43">
        <v>0.24</v>
      </c>
      <c r="I161" s="43">
        <v>14.76</v>
      </c>
      <c r="J161" s="43">
        <v>70.5</v>
      </c>
      <c r="K161" s="44" t="s">
        <v>43</v>
      </c>
      <c r="L161" s="43">
        <v>2.25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73</v>
      </c>
      <c r="F163" s="43">
        <v>60</v>
      </c>
      <c r="G163" s="43">
        <v>4.04</v>
      </c>
      <c r="H163" s="43">
        <v>0.56000000000000005</v>
      </c>
      <c r="I163" s="43">
        <v>1.08</v>
      </c>
      <c r="J163" s="43">
        <v>9.32</v>
      </c>
      <c r="K163" s="44" t="s">
        <v>43</v>
      </c>
      <c r="L163" s="43">
        <v>13.98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546</v>
      </c>
      <c r="G165" s="19">
        <f t="shared" ref="G165:J165" si="77">SUM(G158:G164)</f>
        <v>33.78</v>
      </c>
      <c r="H165" s="19">
        <f t="shared" si="77"/>
        <v>24.029999999999998</v>
      </c>
      <c r="I165" s="19">
        <f t="shared" si="77"/>
        <v>75.75</v>
      </c>
      <c r="J165" s="19">
        <f t="shared" si="77"/>
        <v>615.12</v>
      </c>
      <c r="K165" s="25"/>
      <c r="L165" s="19">
        <f t="shared" ref="L165" si="78">SUM(L158:L164)</f>
        <v>84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546</v>
      </c>
      <c r="G176" s="32">
        <f t="shared" ref="G176" si="81">G165+G175</f>
        <v>33.78</v>
      </c>
      <c r="H176" s="32">
        <f t="shared" ref="H176" si="82">H165+H175</f>
        <v>24.029999999999998</v>
      </c>
      <c r="I176" s="32">
        <f t="shared" ref="I176" si="83">I165+I175</f>
        <v>75.75</v>
      </c>
      <c r="J176" s="32">
        <f t="shared" ref="J176:L176" si="84">J165+J175</f>
        <v>615.12</v>
      </c>
      <c r="K176" s="32"/>
      <c r="L176" s="32">
        <f t="shared" si="84"/>
        <v>84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101</v>
      </c>
      <c r="G177" s="40">
        <v>14.44</v>
      </c>
      <c r="H177" s="40">
        <v>16.18</v>
      </c>
      <c r="I177" s="40">
        <v>12.84</v>
      </c>
      <c r="J177" s="40">
        <v>255.6</v>
      </c>
      <c r="K177" s="41" t="s">
        <v>56</v>
      </c>
      <c r="L177" s="40">
        <v>50.36</v>
      </c>
    </row>
    <row r="178" spans="1:12" ht="15" x14ac:dyDescent="0.25">
      <c r="A178" s="23"/>
      <c r="B178" s="15"/>
      <c r="C178" s="11"/>
      <c r="D178" s="6" t="s">
        <v>29</v>
      </c>
      <c r="E178" s="42" t="s">
        <v>80</v>
      </c>
      <c r="F178" s="43">
        <v>150</v>
      </c>
      <c r="G178" s="43">
        <v>8.73</v>
      </c>
      <c r="H178" s="43">
        <v>6.03</v>
      </c>
      <c r="I178" s="43">
        <v>39.4</v>
      </c>
      <c r="J178" s="43">
        <v>246.45</v>
      </c>
      <c r="K178" s="44" t="s">
        <v>63</v>
      </c>
      <c r="L178" s="43">
        <v>8.06</v>
      </c>
    </row>
    <row r="179" spans="1:12" ht="15" x14ac:dyDescent="0.25">
      <c r="A179" s="23"/>
      <c r="B179" s="15"/>
      <c r="C179" s="11"/>
      <c r="D179" s="6" t="s">
        <v>22</v>
      </c>
      <c r="E179" s="42" t="s">
        <v>67</v>
      </c>
      <c r="F179" s="43">
        <v>189</v>
      </c>
      <c r="G179" s="43">
        <v>0.18</v>
      </c>
      <c r="H179" s="43">
        <v>0</v>
      </c>
      <c r="I179" s="43">
        <v>13.53</v>
      </c>
      <c r="J179" s="43">
        <v>54.99</v>
      </c>
      <c r="K179" s="44" t="s">
        <v>42</v>
      </c>
      <c r="L179" s="43">
        <v>1.78</v>
      </c>
    </row>
    <row r="180" spans="1:12" ht="15" x14ac:dyDescent="0.25">
      <c r="A180" s="23"/>
      <c r="B180" s="15"/>
      <c r="C180" s="11"/>
      <c r="D180" s="7" t="s">
        <v>24</v>
      </c>
      <c r="E180" s="42" t="s">
        <v>68</v>
      </c>
      <c r="F180" s="43">
        <v>100</v>
      </c>
      <c r="G180" s="43">
        <v>0.4</v>
      </c>
      <c r="H180" s="43">
        <v>0.4</v>
      </c>
      <c r="I180" s="43">
        <v>9.9</v>
      </c>
      <c r="J180" s="43">
        <v>47.53</v>
      </c>
      <c r="K180" s="44" t="s">
        <v>43</v>
      </c>
      <c r="L180" s="43">
        <v>13.75</v>
      </c>
    </row>
    <row r="181" spans="1:12" ht="15" x14ac:dyDescent="0.25">
      <c r="A181" s="23"/>
      <c r="B181" s="15"/>
      <c r="C181" s="11"/>
      <c r="D181" s="6" t="s">
        <v>26</v>
      </c>
      <c r="E181" s="42" t="s">
        <v>76</v>
      </c>
      <c r="F181" s="43">
        <v>60</v>
      </c>
      <c r="G181" s="43">
        <v>1.48</v>
      </c>
      <c r="H181" s="43">
        <v>1.76</v>
      </c>
      <c r="I181" s="43">
        <v>5.84</v>
      </c>
      <c r="J181" s="43">
        <v>45.4</v>
      </c>
      <c r="K181" s="44" t="s">
        <v>44</v>
      </c>
      <c r="L181" s="43">
        <v>7.8</v>
      </c>
    </row>
    <row r="182" spans="1:12" ht="15" x14ac:dyDescent="0.25">
      <c r="A182" s="23"/>
      <c r="B182" s="15"/>
      <c r="C182" s="11"/>
      <c r="D182" s="6"/>
      <c r="E182" s="42" t="s">
        <v>57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70.5</v>
      </c>
      <c r="K182" s="44" t="s">
        <v>43</v>
      </c>
      <c r="L182" s="43">
        <v>2.25</v>
      </c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SUM(F177:F182)</f>
        <v>630</v>
      </c>
      <c r="G183" s="19">
        <f>SUM(G177:G182)</f>
        <v>27.51</v>
      </c>
      <c r="H183" s="19">
        <f>SUM(H177:H182)</f>
        <v>24.61</v>
      </c>
      <c r="I183" s="19">
        <f>SUM(I177:I182)</f>
        <v>96.27000000000001</v>
      </c>
      <c r="J183" s="19">
        <f>SUM(J177:J182)</f>
        <v>720.46999999999991</v>
      </c>
      <c r="K183" s="25"/>
      <c r="L183" s="19">
        <f>SUM(L177:L182)</f>
        <v>84</v>
      </c>
    </row>
    <row r="184" spans="1:12" ht="15" x14ac:dyDescent="0.25">
      <c r="A184" s="26">
        <f>A177</f>
        <v>2</v>
      </c>
      <c r="B184" s="13">
        <f>B177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5">SUM(G184:G192)</f>
        <v>0</v>
      </c>
      <c r="H193" s="19">
        <f t="shared" si="85"/>
        <v>0</v>
      </c>
      <c r="I193" s="19">
        <f t="shared" si="85"/>
        <v>0</v>
      </c>
      <c r="J193" s="19">
        <f t="shared" si="85"/>
        <v>0</v>
      </c>
      <c r="K193" s="25"/>
      <c r="L193" s="19">
        <f t="shared" ref="L193" si="86">SUM(L184:L192)</f>
        <v>0</v>
      </c>
    </row>
    <row r="194" spans="1:12" ht="15.75" thickBot="1" x14ac:dyDescent="0.25">
      <c r="A194" s="29">
        <f>A177</f>
        <v>2</v>
      </c>
      <c r="B194" s="30">
        <f>B177</f>
        <v>5</v>
      </c>
      <c r="C194" s="55" t="s">
        <v>4</v>
      </c>
      <c r="D194" s="56"/>
      <c r="E194" s="31"/>
      <c r="F194" s="32">
        <f>F183+F193</f>
        <v>630</v>
      </c>
      <c r="G194" s="32">
        <f t="shared" ref="G194" si="87">G183+G193</f>
        <v>27.51</v>
      </c>
      <c r="H194" s="32">
        <f t="shared" ref="H194" si="88">H183+H193</f>
        <v>24.61</v>
      </c>
      <c r="I194" s="32">
        <f t="shared" ref="I194" si="89">I183+I193</f>
        <v>96.27000000000001</v>
      </c>
      <c r="J194" s="32">
        <f t="shared" ref="J194:L194" si="90">J183+J193</f>
        <v>720.46999999999991</v>
      </c>
      <c r="K194" s="32"/>
      <c r="L194" s="32">
        <f t="shared" si="90"/>
        <v>84</v>
      </c>
    </row>
    <row r="195" spans="1:12" ht="13.5" thickBot="1" x14ac:dyDescent="0.25">
      <c r="A195" s="27"/>
      <c r="B195" s="28"/>
      <c r="C195" s="57" t="s">
        <v>5</v>
      </c>
      <c r="D195" s="57"/>
      <c r="E195" s="57"/>
      <c r="F195" s="34">
        <f>(F24+F43+F62+F81+F100+F119+F138+F157+F176+F194)/(IF(F24=0,0,1)+IF(F43=0,0,1)+IF(F62=0,0,1)+IF(F81=0,0,1)+IF(F100=0,0,1)+IF(F119=0,0,1)+IF(F138=0,0,1)+IF(F157=0,0,1)+IF(F176=0,0,1)+IF(F194=0,0,1))</f>
        <v>557.20000000000005</v>
      </c>
      <c r="G195" s="34">
        <f>(G24+G43+G62+G81+G100+G119+G138+G157+G176+G194)/(IF(G24=0,0,1)+IF(G43=0,0,1)+IF(G62=0,0,1)+IF(G81=0,0,1)+IF(G100=0,0,1)+IF(G119=0,0,1)+IF(G138=0,0,1)+IF(G157=0,0,1)+IF(G176=0,0,1)+IF(G194=0,0,1))</f>
        <v>27.233000000000004</v>
      </c>
      <c r="H195" s="34">
        <f>(H24+H43+H62+H81+H100+H119+H138+H157+H176+H194)/(IF(H24=0,0,1)+IF(H43=0,0,1)+IF(H62=0,0,1)+IF(H81=0,0,1)+IF(H100=0,0,1)+IF(H119=0,0,1)+IF(H138=0,0,1)+IF(H157=0,0,1)+IF(H176=0,0,1)+IF(H194=0,0,1))</f>
        <v>26.593</v>
      </c>
      <c r="I195" s="34">
        <f>(I24+I43+I62+I81+I100+I119+I138+I157+I176+I194)/(IF(I24=0,0,1)+IF(I43=0,0,1)+IF(I62=0,0,1)+IF(I81=0,0,1)+IF(I100=0,0,1)+IF(I119=0,0,1)+IF(I138=0,0,1)+IF(I157=0,0,1)+IF(I176=0,0,1)+IF(I194=0,0,1))</f>
        <v>83.510000000000019</v>
      </c>
      <c r="J195" s="34">
        <f>(J24+J43+J62+J81+J100+J119+J138+J157+J176+J194)/(IF(J24=0,0,1)+IF(J43=0,0,1)+IF(J62=0,0,1)+IF(J81=0,0,1)+IF(J100=0,0,1)+IF(J119=0,0,1)+IF(J138=0,0,1)+IF(J157=0,0,1)+IF(J176=0,0,1)+IF(J194=0,0,1))</f>
        <v>663.04300000000001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84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2024-10-22T07:55:44Z</cp:lastPrinted>
  <dcterms:created xsi:type="dcterms:W3CDTF">2022-05-16T14:23:56Z</dcterms:created>
  <dcterms:modified xsi:type="dcterms:W3CDTF">2025-01-09T12:43:42Z</dcterms:modified>
</cp:coreProperties>
</file>